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<sst xmlns="http://schemas.openxmlformats.org/spreadsheetml/2006/main" count="27" uniqueCount="27">
  <si>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</si>
  <si>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</si>
  <si>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</si>
  <si>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</si>
  <si>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</si>
  <si>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</si>
  <si>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</si>
  <si>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</si>
  <si>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</si>
  <si>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</si>
  <si>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</si>
  <si>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</si>
  <si>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</si>
  <si>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</si>
  <si>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</si>
  <si>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</si>
  <si>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</si>
  <si>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</si>
  <si>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</si>
  <si>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</si>
  <si>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</si>
  <si>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</si>
  <si>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Увеличение (+), уменьшение (-)</t>
  </si>
  <si>
    <t>Уточненный план на 2016 год</t>
  </si>
  <si>
    <t>Источники финансирования дефицита бюджета города Обнинска на 2016 год</t>
  </si>
  <si>
    <t>Утверждено на 2016 год с учетом изменений, внесенных 29.03.2016 и 28.06.2016</t>
  </si>
  <si>
    <t>Приложение № 6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 и от 28.06.2016 № 01-14)  от 27.12.2016 № 01-24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</si>
</sst>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#,##0.00&quot;р.&quot;"/>
    <numFmt numFmtId="189" formatCode="\2\6"/>
    <numFmt numFmtId="190" formatCode="[$-F400]h:mm:ss\ AM/PM"/>
    <numFmt numFmtId="191" formatCode="\О\б\щ\и\й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i/>
      <sz val="13"/>
      <name val="Times New Roman"/>
      <family val="1"/>
    </font>
    <font>
      <i/>
      <sz val="14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4" fontId="12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1" xfId="0" applyFont="1" applyBorder="1" applyAlignment="1">
      <alignment horizontal="right" wrapText="1"/>
    </xf>
    <xf numFmtId="0" fontId="14" fillId="0" borderId="10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29.375" style="6" customWidth="1"/>
    <col min="2" max="2" width="59.75390625" style="6" customWidth="1"/>
    <col min="3" max="3" width="21.00390625" style="6" customWidth="1"/>
    <col min="4" max="5" width="19.125" style="3" bestFit="1" customWidth="1"/>
    <col min="6" max="16384" width="9.125" style="3" customWidth="1"/>
  </cols>
  <sheetData>
    <row r="1" spans="1:5" ht="83.25" customHeight="1">
      <c r="A1" s="4"/>
      <c r="B1" s="2"/>
      <c r="C1" s="22" t="s">
        <v>26</v>
      </c>
      <c r="D1" s="23"/>
      <c r="E1" s="23"/>
    </row>
    <row r="2" spans="1:5" ht="42.75" customHeight="1">
      <c r="A2" s="24" t="s">
        <v>24</v>
      </c>
      <c r="B2" s="25"/>
      <c r="C2" s="25"/>
      <c r="D2" s="26"/>
      <c r="E2" s="26"/>
    </row>
    <row r="3" spans="5:7" ht="18.75">
      <c r="E3" s="18" t="s">
        <v>13</v>
      </c>
      <c r="F3" s="21"/>
      <c r="G3" s="21"/>
    </row>
    <row r="4" spans="1:5" s="5" customFormat="1" ht="76.5" customHeight="1">
      <c r="A4" s="8" t="s">
        <v>2</v>
      </c>
      <c r="B4" s="8" t="s">
        <v>0</v>
      </c>
      <c r="C4" s="19" t="s">
        <v>25</v>
      </c>
      <c r="D4" s="19" t="s">
        <v>22</v>
      </c>
      <c r="E4" s="20" t="s">
        <v>23</v>
      </c>
    </row>
    <row r="5" spans="1:5" ht="49.5">
      <c r="A5" s="7" t="s">
        <v>3</v>
      </c>
      <c r="B5" s="9" t="s">
        <v>4</v>
      </c>
      <c r="C5" s="10">
        <v>413910451.89</v>
      </c>
      <c r="D5" s="10">
        <f>-82387152.13-3500000+156173.48</f>
        <v>-85730978.64999999</v>
      </c>
      <c r="E5" s="10">
        <f>SUM(C5:D5)</f>
        <v>328179473.24</v>
      </c>
    </row>
    <row r="6" spans="1:5" ht="49.5">
      <c r="A6" s="7" t="s">
        <v>5</v>
      </c>
      <c r="B6" s="9" t="s">
        <v>6</v>
      </c>
      <c r="C6" s="10">
        <v>-200000000</v>
      </c>
      <c r="D6" s="10"/>
      <c r="E6" s="10">
        <f aca="true" t="shared" si="0" ref="E6:E14">SUM(C6:D6)</f>
        <v>-200000000</v>
      </c>
    </row>
    <row r="7" spans="1:5" ht="49.5">
      <c r="A7" s="7" t="s">
        <v>9</v>
      </c>
      <c r="B7" s="9" t="s">
        <v>11</v>
      </c>
      <c r="C7" s="10">
        <f>SUM(C8)</f>
        <v>150055000</v>
      </c>
      <c r="D7" s="10">
        <f>SUM(D8)</f>
        <v>0</v>
      </c>
      <c r="E7" s="10">
        <f t="shared" si="0"/>
        <v>150055000</v>
      </c>
    </row>
    <row r="8" spans="1:5" s="17" customFormat="1" ht="99.75">
      <c r="A8" s="14" t="s">
        <v>14</v>
      </c>
      <c r="B8" s="15" t="s">
        <v>15</v>
      </c>
      <c r="C8" s="16">
        <v>150055000</v>
      </c>
      <c r="D8" s="16"/>
      <c r="E8" s="16">
        <f t="shared" si="0"/>
        <v>150055000</v>
      </c>
    </row>
    <row r="9" spans="1:5" ht="49.5">
      <c r="A9" s="7" t="s">
        <v>10</v>
      </c>
      <c r="B9" s="9" t="s">
        <v>12</v>
      </c>
      <c r="C9" s="10">
        <f>SUM(C10,C11)</f>
        <v>-194088372.37</v>
      </c>
      <c r="D9" s="10">
        <f>SUM(D10,D11)</f>
        <v>44033372.37</v>
      </c>
      <c r="E9" s="10">
        <f t="shared" si="0"/>
        <v>-150055000</v>
      </c>
    </row>
    <row r="10" spans="1:5" s="17" customFormat="1" ht="83.25">
      <c r="A10" s="14" t="s">
        <v>16</v>
      </c>
      <c r="B10" s="15" t="s">
        <v>19</v>
      </c>
      <c r="C10" s="16">
        <v>-44033372.37</v>
      </c>
      <c r="D10" s="16">
        <v>44033372.37</v>
      </c>
      <c r="E10" s="16">
        <f t="shared" si="0"/>
        <v>0</v>
      </c>
    </row>
    <row r="11" spans="1:5" s="17" customFormat="1" ht="99.75">
      <c r="A11" s="14" t="s">
        <v>17</v>
      </c>
      <c r="B11" s="15" t="s">
        <v>18</v>
      </c>
      <c r="C11" s="16">
        <v>-150055000</v>
      </c>
      <c r="D11" s="16"/>
      <c r="E11" s="16">
        <f t="shared" si="0"/>
        <v>-150055000</v>
      </c>
    </row>
    <row r="12" spans="1:5" ht="33">
      <c r="A12" s="7" t="s">
        <v>1</v>
      </c>
      <c r="B12" s="9" t="s">
        <v>7</v>
      </c>
      <c r="C12" s="10">
        <v>19546694.19</v>
      </c>
      <c r="D12" s="10"/>
      <c r="E12" s="10">
        <f t="shared" si="0"/>
        <v>19546694.19</v>
      </c>
    </row>
    <row r="13" spans="1:5" ht="49.5">
      <c r="A13" s="7" t="s">
        <v>20</v>
      </c>
      <c r="B13" s="9" t="s">
        <v>21</v>
      </c>
      <c r="C13" s="10">
        <v>66000</v>
      </c>
      <c r="D13" s="10">
        <v>69933.62</v>
      </c>
      <c r="E13" s="10">
        <f t="shared" si="0"/>
        <v>135933.62</v>
      </c>
    </row>
    <row r="14" spans="1:5" ht="18">
      <c r="A14" s="11"/>
      <c r="B14" s="12" t="s">
        <v>8</v>
      </c>
      <c r="C14" s="13">
        <f>SUM(C5:C7,C9,C12:C13)</f>
        <v>189489773.70999998</v>
      </c>
      <c r="D14" s="13">
        <f>SUM(D5:D7,D9,D12:D13)</f>
        <v>-41627672.66</v>
      </c>
      <c r="E14" s="13">
        <f t="shared" si="0"/>
        <v>147862101.04999998</v>
      </c>
    </row>
    <row r="15" spans="1:2" ht="18.75">
      <c r="A15" s="1"/>
      <c r="B15" s="1"/>
    </row>
    <row r="16" spans="1:2" ht="18.75">
      <c r="A16" s="1"/>
      <c r="B16" s="1"/>
    </row>
  </sheetData>
  <sheetProtection/>
  <mergeCells count="2">
    <mergeCell ref="C1:E1"/>
    <mergeCell ref="A2:E2"/>
  </mergeCells>
  <printOptions/>
  <pageMargins left="0.45" right="0.2" top="0.82" bottom="0.57" header="0.36" footer="0.46"/>
  <pageSetup firstPageNumber="74" useFirstPageNumber="1" fitToHeight="1" fitToWidth="1" horizontalDpi="600" verticalDpi="600" orientation="portrait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2016-12-26T06:17:53Z</cp:lastPrinted>
  <dcterms:created xsi:type="dcterms:W3CDTF">2006-08-18T07:37:11Z</dcterms:created>
  <dcterms:modified xsi:type="dcterms:W3CDTF">2016-12-26T06:18:13Z</dcterms:modified>
  <cp:category/>
  <cp:version/>
  <cp:contentType/>
  <cp:contentStatus/>
</cp:coreProperties>
</file>